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4" activeTab="1"/>
  </bookViews>
  <sheets>
    <sheet name="FP PiP 1" sheetId="1" r:id="rId1"/>
    <sheet name="FP PiP 2" sheetId="2" r:id="rId2"/>
    <sheet name="FP Ril" sheetId="3" r:id="rId3"/>
    <sheet name="Sheet1" sheetId="4" r:id="rId4"/>
    <sheet name="Sheet2" sheetId="5" r:id="rId5"/>
  </sheets>
  <definedNames>
    <definedName name="_xlnm.Print_Area" localSheetId="0">'FP PiP 1'!$A$1:$I$30</definedName>
    <definedName name="_xlnm.Print_Titles" localSheetId="2">'FP Ril'!$3:$4</definedName>
  </definedNames>
  <calcPr fullCalcOnLoad="1"/>
</workbook>
</file>

<file path=xl/sharedStrings.xml><?xml version="1.0" encoding="utf-8"?>
<sst xmlns="http://schemas.openxmlformats.org/spreadsheetml/2006/main" count="111" uniqueCount="81">
  <si>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</si>
  <si>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</si>
  <si>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</si>
  <si>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</si>
  <si>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</si>
  <si>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</si>
  <si>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</si>
  <si>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</si>
  <si>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</si>
  <si>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(proračunski/izvanproračunski)</t>
  </si>
  <si>
    <t>Prihodi i primici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</si>
  <si>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</si>
  <si>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</si>
  <si>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</si>
  <si>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</si>
  <si>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</si>
  <si>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</si>
  <si>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</si>
  <si>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</si>
  <si>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</si>
  <si>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</si>
  <si>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</si>
  <si>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</si>
  <si>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Prihodi od prodaje ili zamjene nefinancijjske imovine i naknade s naslova osiguranja</t>
  </si>
  <si>
    <t>Namjenski primici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</si>
  <si>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</si>
  <si>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</si>
  <si>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</si>
  <si>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</si>
  <si>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</si>
  <si>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2015.</t>
  </si>
  <si>
    <t>Plaće za redovan rad</t>
  </si>
  <si>
    <t>Ostali rashodi za zaposlene</t>
  </si>
  <si>
    <t>Doprinosi</t>
  </si>
  <si>
    <t>Stručno usavršavanje</t>
  </si>
  <si>
    <t>Uredski materijal</t>
  </si>
  <si>
    <t>Materijal i sirovine</t>
  </si>
  <si>
    <t>Energija</t>
  </si>
  <si>
    <t>Materijal za održavanje</t>
  </si>
  <si>
    <t>Usluge telefona,pošte i prijevoza</t>
  </si>
  <si>
    <t>Usluge tekućeg održavanja</t>
  </si>
  <si>
    <t>Komunalne usluge</t>
  </si>
  <si>
    <t>Zdravstvene usluge</t>
  </si>
  <si>
    <t>Računalne usluge</t>
  </si>
  <si>
    <t>Ostale usluge</t>
  </si>
  <si>
    <t>Uredska oprema i namještaj</t>
  </si>
  <si>
    <t xml:space="preserve">Prihodi od prodaje ili zamjene nefin. imovine </t>
  </si>
  <si>
    <t>Dnevnice</t>
  </si>
  <si>
    <t>OŠ BUDAŠEVO-TOPOLOVAC-GUŠĆE</t>
  </si>
  <si>
    <t>721-GRADSKI PRORAČUN</t>
  </si>
  <si>
    <t>Plan 
2015.</t>
  </si>
  <si>
    <t>PLAN 
2015.</t>
  </si>
  <si>
    <t>FINANCIJSKI PLAN - Procjena prihoda i primitaka za 2015.</t>
  </si>
  <si>
    <t>Ukupno prihodi i primici za 2015.</t>
  </si>
  <si>
    <t>FINANCIJSKI PLAN - Procjena prihoda i primitaka za 2016. i 2017.</t>
  </si>
  <si>
    <t>2016.</t>
  </si>
  <si>
    <t>2017.</t>
  </si>
  <si>
    <t>6331 POMOĆI-ŽUPANIJA</t>
  </si>
  <si>
    <t>6526 PRIHODI ZA POSEBNE NAMJENE- šk.kuhinja(učenici)</t>
  </si>
  <si>
    <t>Naknada za prijevoz</t>
  </si>
  <si>
    <t>6711 GRADSKI PRORAČUN</t>
  </si>
  <si>
    <t>6331 POMOĆ - PROJEKT POMOĆNICI U NASTAVI</t>
  </si>
  <si>
    <t>6331 POMOĆI - DRŽAVA ( mentorstvo )</t>
  </si>
  <si>
    <t>Intelektualne i osobne usluge</t>
  </si>
  <si>
    <t>Premije osiguranja</t>
  </si>
  <si>
    <t>Naknade građanima i kućanstvima u naravi</t>
  </si>
  <si>
    <t>Naknade troškova osobama izvan radnog odnosa</t>
  </si>
  <si>
    <t>Reprezentacija</t>
  </si>
  <si>
    <t>Opći prihodi i primici- Grad Sisak</t>
  </si>
  <si>
    <t>Decentralizacija- Grad Sisak</t>
  </si>
  <si>
    <t>Pomoći - državni proračun</t>
  </si>
  <si>
    <t>6526 PRIHODI ZA POSEBNE NAMJENE- ostali</t>
  </si>
  <si>
    <t>Sitan inventar</t>
  </si>
  <si>
    <t>Pomoći-izvanproračunski fondovvi</t>
  </si>
  <si>
    <t>Pomoći- Županija</t>
  </si>
  <si>
    <t>Donacije</t>
  </si>
  <si>
    <t>Projekcija plana za 2017.</t>
  </si>
  <si>
    <t>Projekcija plana za 2016.</t>
  </si>
  <si>
    <t>Ukupno prihodi i primici za 2016. i 2017.</t>
  </si>
  <si>
    <t>Projekcija 2016</t>
  </si>
  <si>
    <t>Projekcija 2017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</si>
</sst>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12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1" borderId="13" xfId="0" applyFont="1" applyFill="1" applyBorder="1" applyAlignment="1">
      <alignment horizontal="center"/>
    </xf>
    <xf numFmtId="0" fontId="4" fillId="1" borderId="14" xfId="0" applyFont="1" applyFill="1" applyBorder="1" applyAlignment="1">
      <alignment horizontal="right" vertical="center" wrapText="1"/>
    </xf>
    <xf numFmtId="0" fontId="4" fillId="1" borderId="15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/>
    </xf>
    <xf numFmtId="0" fontId="3" fillId="0" borderId="0" xfId="0" applyFont="1" applyAlignment="1">
      <alignment horizontal="right"/>
    </xf>
    <xf numFmtId="0" fontId="2" fillId="1" borderId="13" xfId="0" applyFont="1" applyFill="1" applyBorder="1" applyAlignment="1">
      <alignment horizontal="center"/>
    </xf>
    <xf numFmtId="0" fontId="2" fillId="1" borderId="14" xfId="0" applyFont="1" applyFill="1" applyBorder="1" applyAlignment="1">
      <alignment horizontal="right" vertical="center" wrapText="1"/>
    </xf>
    <xf numFmtId="0" fontId="2" fillId="1" borderId="15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 quotePrefix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/>
    </xf>
    <xf numFmtId="3" fontId="4" fillId="0" borderId="29" xfId="0" applyNumberFormat="1" applyFont="1" applyBorder="1" applyAlignment="1" quotePrefix="1">
      <alignment horizontal="left"/>
    </xf>
    <xf numFmtId="3" fontId="5" fillId="0" borderId="30" xfId="0" applyNumberFormat="1" applyFont="1" applyBorder="1" applyAlignment="1">
      <alignment/>
    </xf>
    <xf numFmtId="3" fontId="5" fillId="0" borderId="30" xfId="0" applyNumberFormat="1" applyFont="1" applyBorder="1" applyAlignment="1">
      <alignment wrapText="1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wrapText="1"/>
    </xf>
    <xf numFmtId="3" fontId="9" fillId="0" borderId="31" xfId="0" applyNumberFormat="1" applyFont="1" applyBorder="1" applyAlignment="1">
      <alignment horizontal="left"/>
    </xf>
    <xf numFmtId="0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 horizontal="center" vertical="center" wrapText="1"/>
    </xf>
    <xf numFmtId="3" fontId="9" fillId="0" borderId="34" xfId="0" applyNumberFormat="1" applyFont="1" applyBorder="1" applyAlignment="1">
      <alignment horizontal="left"/>
    </xf>
    <xf numFmtId="3" fontId="4" fillId="0" borderId="3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179" fontId="5" fillId="0" borderId="37" xfId="42" applyFont="1" applyBorder="1" applyAlignment="1">
      <alignment/>
    </xf>
    <xf numFmtId="179" fontId="4" fillId="0" borderId="38" xfId="42" applyFont="1" applyBorder="1" applyAlignment="1">
      <alignment wrapText="1"/>
    </xf>
    <xf numFmtId="3" fontId="4" fillId="0" borderId="38" xfId="0" applyNumberFormat="1" applyFont="1" applyBorder="1" applyAlignment="1">
      <alignment/>
    </xf>
    <xf numFmtId="179" fontId="5" fillId="0" borderId="38" xfId="42" applyFont="1" applyBorder="1" applyAlignment="1">
      <alignment/>
    </xf>
    <xf numFmtId="3" fontId="4" fillId="0" borderId="31" xfId="0" applyNumberFormat="1" applyFont="1" applyBorder="1" applyAlignment="1">
      <alignment horizontal="left"/>
    </xf>
    <xf numFmtId="3" fontId="4" fillId="0" borderId="31" xfId="0" applyNumberFormat="1" applyFont="1" applyBorder="1" applyAlignment="1">
      <alignment/>
    </xf>
    <xf numFmtId="179" fontId="4" fillId="0" borderId="31" xfId="42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horizontal="left"/>
    </xf>
    <xf numFmtId="3" fontId="4" fillId="0" borderId="39" xfId="0" applyNumberFormat="1" applyFont="1" applyBorder="1" applyAlignment="1" quotePrefix="1">
      <alignment horizontal="left"/>
    </xf>
    <xf numFmtId="3" fontId="5" fillId="0" borderId="29" xfId="0" applyNumberFormat="1" applyFont="1" applyBorder="1" applyAlignment="1">
      <alignment/>
    </xf>
    <xf numFmtId="3" fontId="9" fillId="0" borderId="0" xfId="0" applyNumberFormat="1" applyFont="1" applyFill="1" applyBorder="1" applyAlignment="1" quotePrefix="1">
      <alignment horizontal="left"/>
    </xf>
    <xf numFmtId="3" fontId="9" fillId="0" borderId="0" xfId="0" applyNumberFormat="1" applyFont="1" applyFill="1" applyBorder="1" applyAlignment="1" quotePrefix="1">
      <alignment horizontal="left" wrapText="1"/>
    </xf>
    <xf numFmtId="0" fontId="4" fillId="0" borderId="0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 quotePrefix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5" fillId="0" borderId="0" xfId="0" applyNumberFormat="1" applyFont="1" applyAlignment="1" quotePrefix="1">
      <alignment horizontal="left"/>
    </xf>
    <xf numFmtId="3" fontId="3" fillId="0" borderId="10" xfId="0" applyNumberFormat="1" applyFont="1" applyBorder="1" applyAlignment="1">
      <alignment/>
    </xf>
    <xf numFmtId="3" fontId="3" fillId="0" borderId="22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24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4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2" fillId="0" borderId="41" xfId="0" applyFont="1" applyBorder="1" applyAlignment="1">
      <alignment wrapText="1"/>
    </xf>
    <xf numFmtId="0" fontId="12" fillId="0" borderId="40" xfId="0" applyFont="1" applyBorder="1" applyAlignment="1">
      <alignment wrapText="1"/>
    </xf>
    <xf numFmtId="3" fontId="4" fillId="0" borderId="37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center" vertical="center"/>
    </xf>
    <xf numFmtId="3" fontId="13" fillId="0" borderId="24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0" fontId="5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 quotePrefix="1">
      <alignment horizontal="left" vertical="center"/>
    </xf>
    <xf numFmtId="0" fontId="4" fillId="0" borderId="24" xfId="0" applyNumberFormat="1" applyFont="1" applyBorder="1" applyAlignment="1" quotePrefix="1">
      <alignment horizontal="left" vertical="center"/>
    </xf>
    <xf numFmtId="3" fontId="9" fillId="0" borderId="24" xfId="0" applyNumberFormat="1" applyFont="1" applyBorder="1" applyAlignment="1">
      <alignment vertical="center"/>
    </xf>
    <xf numFmtId="0" fontId="5" fillId="0" borderId="24" xfId="58" applyNumberFormat="1" applyFont="1" applyBorder="1" applyAlignment="1">
      <alignment vertical="center"/>
      <protection/>
    </xf>
    <xf numFmtId="0" fontId="4" fillId="0" borderId="24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 quotePrefix="1">
      <alignment horizontal="center" wrapText="1"/>
    </xf>
    <xf numFmtId="0" fontId="13" fillId="0" borderId="40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 quotePrefix="1">
      <alignment horizontal="center" vertical="center"/>
    </xf>
    <xf numFmtId="0" fontId="5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 quotePrefix="1">
      <alignment horizontal="left" vertical="center"/>
    </xf>
    <xf numFmtId="3" fontId="4" fillId="0" borderId="19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/>
    </xf>
    <xf numFmtId="0" fontId="3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33" borderId="4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3" fontId="4" fillId="0" borderId="37" xfId="0" applyNumberFormat="1" applyFont="1" applyBorder="1" applyAlignment="1">
      <alignment horizontal="left" vertical="center" wrapText="1"/>
    </xf>
    <xf numFmtId="3" fontId="4" fillId="0" borderId="37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1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42767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zoomScalePageLayoutView="0" workbookViewId="0" topLeftCell="A1">
      <selection activeCell="B10" sqref="B10:H25"/>
    </sheetView>
  </sheetViews>
  <sheetFormatPr defaultColWidth="9.140625" defaultRowHeight="12.75"/>
  <cols>
    <col min="1" max="1" width="64.421875" style="0" customWidth="1"/>
    <col min="2" max="2" width="19.421875" style="0" customWidth="1"/>
    <col min="3" max="3" width="14.421875" style="0" customWidth="1"/>
    <col min="4" max="4" width="14.57421875" style="0" customWidth="1"/>
    <col min="5" max="5" width="17.140625" style="0" customWidth="1"/>
    <col min="6" max="6" width="14.28125" style="0" customWidth="1"/>
    <col min="7" max="7" width="19.7109375" style="0" customWidth="1"/>
    <col min="8" max="8" width="25.140625" style="0" customWidth="1"/>
    <col min="9" max="9" width="8.140625" style="0" customWidth="1"/>
  </cols>
  <sheetData>
    <row r="1" ht="12" customHeight="1">
      <c r="H1" s="37" t="s">
        <v>20</v>
      </c>
    </row>
    <row r="3" spans="1:8" s="5" customFormat="1" ht="20.25">
      <c r="A3" s="127" t="s">
        <v>52</v>
      </c>
      <c r="B3" s="127"/>
      <c r="C3" s="127"/>
      <c r="D3" s="127"/>
      <c r="E3" s="127"/>
      <c r="F3" s="127"/>
      <c r="G3" s="127"/>
      <c r="H3" s="127"/>
    </row>
    <row r="4" spans="1:9" s="5" customFormat="1" ht="15.75" customHeight="1">
      <c r="A4" s="128"/>
      <c r="B4" s="129"/>
      <c r="C4" s="129"/>
      <c r="D4" s="129"/>
      <c r="E4" s="129"/>
      <c r="F4" s="129"/>
      <c r="G4" s="129"/>
      <c r="H4" s="129"/>
      <c r="I4" s="6"/>
    </row>
    <row r="5" s="5" customFormat="1" ht="15" hidden="1"/>
    <row r="6" s="5" customFormat="1" ht="15.75" thickBot="1">
      <c r="H6" s="18" t="s">
        <v>1</v>
      </c>
    </row>
    <row r="7" spans="1:8" s="5" customFormat="1" ht="16.5" thickBot="1">
      <c r="A7" s="19" t="s">
        <v>3</v>
      </c>
      <c r="B7" s="135" t="s">
        <v>30</v>
      </c>
      <c r="C7" s="136"/>
      <c r="D7" s="136"/>
      <c r="E7" s="136"/>
      <c r="F7" s="136"/>
      <c r="G7" s="136"/>
      <c r="H7" s="137"/>
    </row>
    <row r="8" spans="1:8" s="5" customFormat="1" ht="15.75" customHeight="1">
      <c r="A8" s="20" t="s">
        <v>26</v>
      </c>
      <c r="B8" s="121" t="s">
        <v>4</v>
      </c>
      <c r="C8" s="123" t="s">
        <v>5</v>
      </c>
      <c r="D8" s="123" t="s">
        <v>6</v>
      </c>
      <c r="E8" s="119" t="s">
        <v>7</v>
      </c>
      <c r="F8" s="119" t="s">
        <v>0</v>
      </c>
      <c r="G8" s="119" t="s">
        <v>23</v>
      </c>
      <c r="H8" s="130" t="s">
        <v>24</v>
      </c>
    </row>
    <row r="9" spans="1:8" s="5" customFormat="1" ht="60.75" customHeight="1" thickBot="1">
      <c r="A9" s="21" t="s">
        <v>25</v>
      </c>
      <c r="B9" s="122"/>
      <c r="C9" s="124"/>
      <c r="D9" s="124"/>
      <c r="E9" s="120"/>
      <c r="F9" s="120"/>
      <c r="G9" s="120"/>
      <c r="H9" s="131"/>
    </row>
    <row r="10" spans="1:8" s="5" customFormat="1" ht="39.75" customHeight="1">
      <c r="A10" s="90" t="s">
        <v>60</v>
      </c>
      <c r="B10" s="80">
        <v>758786</v>
      </c>
      <c r="C10" s="23"/>
      <c r="D10" s="23"/>
      <c r="E10" s="22"/>
      <c r="F10" s="22"/>
      <c r="G10" s="32"/>
      <c r="H10" s="24"/>
    </row>
    <row r="11" spans="1:8" s="5" customFormat="1" ht="30" customHeight="1">
      <c r="A11" s="91" t="s">
        <v>57</v>
      </c>
      <c r="B11" s="25"/>
      <c r="C11" s="25"/>
      <c r="D11" s="25"/>
      <c r="E11" s="25">
        <v>500</v>
      </c>
      <c r="F11" s="25"/>
      <c r="G11" s="33"/>
      <c r="H11" s="26"/>
    </row>
    <row r="12" spans="1:8" s="5" customFormat="1" ht="30" customHeight="1">
      <c r="A12" s="91" t="s">
        <v>61</v>
      </c>
      <c r="B12" s="25"/>
      <c r="C12" s="25"/>
      <c r="D12" s="25"/>
      <c r="E12" s="83">
        <v>124530</v>
      </c>
      <c r="F12" s="25"/>
      <c r="G12" s="33"/>
      <c r="H12" s="26"/>
    </row>
    <row r="13" spans="1:8" s="5" customFormat="1" ht="30" customHeight="1">
      <c r="A13" s="91" t="s">
        <v>62</v>
      </c>
      <c r="B13" s="25"/>
      <c r="C13" s="25"/>
      <c r="D13" s="25"/>
      <c r="E13" s="83">
        <v>3000</v>
      </c>
      <c r="F13" s="25"/>
      <c r="G13" s="33"/>
      <c r="H13" s="26"/>
    </row>
    <row r="14" spans="1:8" s="5" customFormat="1" ht="39.75" customHeight="1">
      <c r="A14" s="91" t="s">
        <v>58</v>
      </c>
      <c r="B14" s="25"/>
      <c r="C14" s="25"/>
      <c r="D14" s="83">
        <v>166000</v>
      </c>
      <c r="E14" s="25"/>
      <c r="F14" s="25"/>
      <c r="G14" s="33"/>
      <c r="H14" s="26"/>
    </row>
    <row r="15" spans="1:8" s="5" customFormat="1" ht="63.75" customHeight="1">
      <c r="A15" s="91" t="s">
        <v>71</v>
      </c>
      <c r="B15" s="25"/>
      <c r="C15" s="25"/>
      <c r="D15" s="83">
        <v>27556</v>
      </c>
      <c r="E15" s="25"/>
      <c r="F15" s="25"/>
      <c r="G15" s="33"/>
      <c r="H15" s="26"/>
    </row>
    <row r="16" spans="1:8" s="5" customFormat="1" ht="30" customHeight="1">
      <c r="A16" s="91" t="s">
        <v>49</v>
      </c>
      <c r="B16" s="25"/>
      <c r="C16" s="25"/>
      <c r="D16" s="25"/>
      <c r="E16" s="25"/>
      <c r="F16" s="25"/>
      <c r="G16" s="85">
        <v>1200</v>
      </c>
      <c r="H16" s="26"/>
    </row>
    <row r="17" spans="1:8" s="5" customFormat="1" ht="30" customHeight="1">
      <c r="A17" s="87"/>
      <c r="B17" s="25"/>
      <c r="C17" s="25"/>
      <c r="D17" s="25"/>
      <c r="E17" s="25"/>
      <c r="F17" s="25"/>
      <c r="G17" s="33"/>
      <c r="H17" s="26"/>
    </row>
    <row r="18" spans="1:8" s="5" customFormat="1" ht="30" customHeight="1">
      <c r="A18" s="87"/>
      <c r="B18" s="25"/>
      <c r="C18" s="25"/>
      <c r="D18" s="25"/>
      <c r="E18" s="25"/>
      <c r="F18" s="25"/>
      <c r="G18" s="33"/>
      <c r="H18" s="26"/>
    </row>
    <row r="19" spans="1:8" s="5" customFormat="1" ht="30" customHeight="1">
      <c r="A19" s="87"/>
      <c r="B19" s="25"/>
      <c r="C19" s="25"/>
      <c r="D19" s="25"/>
      <c r="E19" s="25"/>
      <c r="F19" s="25"/>
      <c r="G19" s="33"/>
      <c r="H19" s="26"/>
    </row>
    <row r="20" spans="1:8" s="5" customFormat="1" ht="30" customHeight="1">
      <c r="A20" s="87"/>
      <c r="B20" s="25"/>
      <c r="C20" s="25"/>
      <c r="D20" s="25"/>
      <c r="E20" s="25"/>
      <c r="F20" s="25"/>
      <c r="G20" s="33"/>
      <c r="H20" s="26"/>
    </row>
    <row r="21" spans="1:8" s="5" customFormat="1" ht="30" customHeight="1">
      <c r="A21" s="87"/>
      <c r="B21" s="25"/>
      <c r="C21" s="25"/>
      <c r="D21" s="25"/>
      <c r="E21" s="25"/>
      <c r="F21" s="25"/>
      <c r="G21" s="33"/>
      <c r="H21" s="26"/>
    </row>
    <row r="22" spans="1:8" s="5" customFormat="1" ht="30" customHeight="1">
      <c r="A22" s="87"/>
      <c r="B22" s="25"/>
      <c r="C22" s="25"/>
      <c r="D22" s="25"/>
      <c r="E22" s="25"/>
      <c r="F22" s="25"/>
      <c r="G22" s="33"/>
      <c r="H22" s="26"/>
    </row>
    <row r="23" spans="1:8" s="5" customFormat="1" ht="30" customHeight="1">
      <c r="A23" s="87"/>
      <c r="B23" s="25"/>
      <c r="C23" s="25"/>
      <c r="D23" s="25"/>
      <c r="E23" s="25"/>
      <c r="F23" s="25"/>
      <c r="G23" s="33"/>
      <c r="H23" s="26"/>
    </row>
    <row r="24" spans="1:8" s="5" customFormat="1" ht="30" customHeight="1" thickBot="1">
      <c r="A24" s="88"/>
      <c r="B24" s="27"/>
      <c r="C24" s="27"/>
      <c r="D24" s="27"/>
      <c r="E24" s="27"/>
      <c r="F24" s="27"/>
      <c r="G24" s="34"/>
      <c r="H24" s="28"/>
    </row>
    <row r="25" spans="1:8" s="5" customFormat="1" ht="30" customHeight="1" thickBot="1">
      <c r="A25" s="89" t="s">
        <v>2</v>
      </c>
      <c r="B25" s="79">
        <v>758786</v>
      </c>
      <c r="C25" s="30"/>
      <c r="D25" s="79">
        <f>D14+D15</f>
        <v>193556</v>
      </c>
      <c r="E25" s="84">
        <f>E11+E12+E13</f>
        <v>128030</v>
      </c>
      <c r="F25" s="29"/>
      <c r="G25" s="86">
        <v>1200</v>
      </c>
      <c r="H25" s="31"/>
    </row>
    <row r="26" spans="1:8" s="5" customFormat="1" ht="30" customHeight="1" thickBot="1">
      <c r="A26" s="89" t="s">
        <v>53</v>
      </c>
      <c r="B26" s="132">
        <f>D25+B25++E25+G25</f>
        <v>1081572</v>
      </c>
      <c r="C26" s="133"/>
      <c r="D26" s="133"/>
      <c r="E26" s="133"/>
      <c r="F26" s="133"/>
      <c r="G26" s="133"/>
      <c r="H26" s="134"/>
    </row>
    <row r="27" s="5" customFormat="1" ht="15"/>
    <row r="28" spans="1:15" s="5" customFormat="1" ht="15.75">
      <c r="A28" s="4"/>
      <c r="G28" s="38"/>
      <c r="H28" s="38"/>
      <c r="I28" s="38"/>
      <c r="J28"/>
      <c r="K28"/>
      <c r="L28"/>
      <c r="M28"/>
      <c r="N28"/>
      <c r="O28"/>
    </row>
    <row r="29" spans="1:15" s="5" customFormat="1" ht="15">
      <c r="A29" s="36"/>
      <c r="I29"/>
      <c r="J29"/>
      <c r="K29"/>
      <c r="L29"/>
      <c r="M29"/>
      <c r="N29"/>
      <c r="O29"/>
    </row>
    <row r="30" spans="1:15" s="5" customFormat="1" ht="34.5" customHeight="1">
      <c r="A30" s="12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1:15" s="5" customFormat="1" ht="15">
      <c r="A31" s="36"/>
      <c r="I31"/>
      <c r="J31"/>
      <c r="K31"/>
      <c r="L31"/>
      <c r="M31"/>
      <c r="N31"/>
      <c r="O31"/>
    </row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</sheetData>
  <sheetProtection/>
  <mergeCells count="12">
    <mergeCell ref="A30:O30"/>
    <mergeCell ref="A3:H3"/>
    <mergeCell ref="A4:H4"/>
    <mergeCell ref="H8:H9"/>
    <mergeCell ref="B26:H26"/>
    <mergeCell ref="B7:H7"/>
    <mergeCell ref="E8:E9"/>
    <mergeCell ref="F8:F9"/>
    <mergeCell ref="B8:B9"/>
    <mergeCell ref="C8:C9"/>
    <mergeCell ref="D8:D9"/>
    <mergeCell ref="G8:G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75" zoomScaleNormal="75" zoomScalePageLayoutView="0" workbookViewId="0" topLeftCell="A1">
      <selection activeCell="T16" sqref="T16"/>
    </sheetView>
  </sheetViews>
  <sheetFormatPr defaultColWidth="9.140625" defaultRowHeight="12.75"/>
  <cols>
    <col min="1" max="1" width="47.71093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37" t="s">
        <v>21</v>
      </c>
    </row>
    <row r="2" spans="1:15" ht="20.25">
      <c r="A2" s="127" t="s">
        <v>54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15.75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ht="13.5" thickBot="1">
      <c r="O4" s="7" t="s">
        <v>1</v>
      </c>
    </row>
    <row r="5" spans="1:15" ht="15.75" thickBot="1">
      <c r="A5" s="8" t="s">
        <v>3</v>
      </c>
      <c r="B5" s="143" t="s">
        <v>55</v>
      </c>
      <c r="C5" s="144"/>
      <c r="D5" s="144"/>
      <c r="E5" s="144"/>
      <c r="F5" s="144"/>
      <c r="G5" s="144"/>
      <c r="H5" s="145"/>
      <c r="I5" s="143" t="s">
        <v>56</v>
      </c>
      <c r="J5" s="144"/>
      <c r="K5" s="144"/>
      <c r="L5" s="144"/>
      <c r="M5" s="144"/>
      <c r="N5" s="144"/>
      <c r="O5" s="145"/>
    </row>
    <row r="6" spans="1:15" ht="15.75" customHeight="1">
      <c r="A6" s="9" t="s">
        <v>28</v>
      </c>
      <c r="B6" s="121" t="s">
        <v>4</v>
      </c>
      <c r="C6" s="123" t="s">
        <v>5</v>
      </c>
      <c r="D6" s="123" t="s">
        <v>6</v>
      </c>
      <c r="E6" s="119" t="s">
        <v>7</v>
      </c>
      <c r="F6" s="119" t="s">
        <v>0</v>
      </c>
      <c r="G6" s="119" t="s">
        <v>23</v>
      </c>
      <c r="H6" s="130" t="s">
        <v>24</v>
      </c>
      <c r="I6" s="121" t="s">
        <v>4</v>
      </c>
      <c r="J6" s="141" t="s">
        <v>5</v>
      </c>
      <c r="K6" s="141" t="s">
        <v>6</v>
      </c>
      <c r="L6" s="119" t="s">
        <v>7</v>
      </c>
      <c r="M6" s="119" t="s">
        <v>0</v>
      </c>
      <c r="N6" s="119" t="s">
        <v>23</v>
      </c>
      <c r="O6" s="130" t="s">
        <v>24</v>
      </c>
    </row>
    <row r="7" spans="1:15" ht="63.75" customHeight="1" thickBot="1">
      <c r="A7" s="10" t="s">
        <v>27</v>
      </c>
      <c r="B7" s="122"/>
      <c r="C7" s="124"/>
      <c r="D7" s="124"/>
      <c r="E7" s="120"/>
      <c r="F7" s="120"/>
      <c r="G7" s="120"/>
      <c r="H7" s="131"/>
      <c r="I7" s="122"/>
      <c r="J7" s="142"/>
      <c r="K7" s="142"/>
      <c r="L7" s="120"/>
      <c r="M7" s="120"/>
      <c r="N7" s="120"/>
      <c r="O7" s="131"/>
    </row>
    <row r="8" spans="1:15" ht="24.75" customHeight="1">
      <c r="A8" s="90" t="s">
        <v>60</v>
      </c>
      <c r="B8" s="80">
        <v>758786</v>
      </c>
      <c r="C8" s="23"/>
      <c r="D8" s="23"/>
      <c r="E8" s="22"/>
      <c r="F8" s="22"/>
      <c r="G8" s="32"/>
      <c r="H8" s="24"/>
      <c r="I8" s="80">
        <v>758786</v>
      </c>
      <c r="J8" s="23"/>
      <c r="K8" s="23"/>
      <c r="L8" s="22"/>
      <c r="M8" s="22"/>
      <c r="N8" s="32"/>
      <c r="O8" s="24"/>
    </row>
    <row r="9" spans="1:15" ht="37.5" customHeight="1">
      <c r="A9" s="91" t="s">
        <v>57</v>
      </c>
      <c r="B9" s="25"/>
      <c r="C9" s="25"/>
      <c r="D9" s="25"/>
      <c r="E9" s="25">
        <v>500</v>
      </c>
      <c r="F9" s="25"/>
      <c r="G9" s="33"/>
      <c r="H9" s="26"/>
      <c r="I9" s="25"/>
      <c r="J9" s="25"/>
      <c r="K9" s="25"/>
      <c r="L9" s="25">
        <v>500</v>
      </c>
      <c r="M9" s="25"/>
      <c r="N9" s="33"/>
      <c r="O9" s="26"/>
    </row>
    <row r="10" spans="1:15" ht="54.75" customHeight="1">
      <c r="A10" s="91" t="s">
        <v>61</v>
      </c>
      <c r="B10" s="25"/>
      <c r="C10" s="25"/>
      <c r="D10" s="25"/>
      <c r="E10" s="83">
        <v>124530</v>
      </c>
      <c r="F10" s="25"/>
      <c r="G10" s="33"/>
      <c r="H10" s="26"/>
      <c r="I10" s="25"/>
      <c r="J10" s="25"/>
      <c r="K10" s="25"/>
      <c r="L10" s="83">
        <v>124530</v>
      </c>
      <c r="M10" s="25"/>
      <c r="N10" s="33"/>
      <c r="O10" s="26"/>
    </row>
    <row r="11" spans="1:15" ht="31.5" customHeight="1">
      <c r="A11" s="91" t="s">
        <v>62</v>
      </c>
      <c r="B11" s="25"/>
      <c r="C11" s="25"/>
      <c r="D11" s="25"/>
      <c r="E11" s="83">
        <v>3000</v>
      </c>
      <c r="F11" s="25"/>
      <c r="G11" s="33"/>
      <c r="H11" s="26"/>
      <c r="I11" s="25"/>
      <c r="J11" s="25"/>
      <c r="K11" s="25"/>
      <c r="L11" s="83">
        <v>3000</v>
      </c>
      <c r="M11" s="25"/>
      <c r="N11" s="33"/>
      <c r="O11" s="26"/>
    </row>
    <row r="12" spans="1:15" ht="51" customHeight="1">
      <c r="A12" s="91" t="s">
        <v>58</v>
      </c>
      <c r="B12" s="25"/>
      <c r="C12" s="25"/>
      <c r="D12" s="83">
        <v>166000</v>
      </c>
      <c r="E12" s="25"/>
      <c r="F12" s="25"/>
      <c r="G12" s="33"/>
      <c r="H12" s="26"/>
      <c r="I12" s="25"/>
      <c r="J12" s="25"/>
      <c r="K12" s="83">
        <v>166000</v>
      </c>
      <c r="L12" s="25"/>
      <c r="M12" s="25"/>
      <c r="N12" s="33"/>
      <c r="O12" s="26"/>
    </row>
    <row r="13" spans="1:15" ht="69" customHeight="1">
      <c r="A13" s="91" t="s">
        <v>71</v>
      </c>
      <c r="B13" s="25"/>
      <c r="C13" s="25"/>
      <c r="D13" s="83">
        <v>27556</v>
      </c>
      <c r="E13" s="25"/>
      <c r="F13" s="25"/>
      <c r="G13" s="33"/>
      <c r="H13" s="26"/>
      <c r="I13" s="25"/>
      <c r="J13" s="25"/>
      <c r="K13" s="83">
        <v>27556</v>
      </c>
      <c r="L13" s="25"/>
      <c r="M13" s="25"/>
      <c r="N13" s="33"/>
      <c r="O13" s="26"/>
    </row>
    <row r="14" spans="1:15" ht="24.75" customHeight="1">
      <c r="A14" s="91" t="s">
        <v>49</v>
      </c>
      <c r="B14" s="25"/>
      <c r="C14" s="25"/>
      <c r="D14" s="25"/>
      <c r="E14" s="25"/>
      <c r="F14" s="25"/>
      <c r="G14" s="85">
        <v>1200</v>
      </c>
      <c r="H14" s="26"/>
      <c r="I14" s="25"/>
      <c r="J14" s="25"/>
      <c r="K14" s="25"/>
      <c r="L14" s="25"/>
      <c r="M14" s="25"/>
      <c r="N14" s="85">
        <v>1200</v>
      </c>
      <c r="O14" s="26"/>
    </row>
    <row r="15" spans="1:15" ht="24.75" customHeight="1">
      <c r="A15" s="12"/>
      <c r="B15" s="25"/>
      <c r="C15" s="25"/>
      <c r="D15" s="25"/>
      <c r="E15" s="25"/>
      <c r="F15" s="25"/>
      <c r="G15" s="33"/>
      <c r="H15" s="26"/>
      <c r="I15" s="25"/>
      <c r="J15" s="25"/>
      <c r="K15" s="25"/>
      <c r="L15" s="25"/>
      <c r="M15" s="25"/>
      <c r="N15" s="33"/>
      <c r="O15" s="26"/>
    </row>
    <row r="16" spans="1:15" ht="24.75" customHeight="1">
      <c r="A16" s="12"/>
      <c r="B16" s="25"/>
      <c r="C16" s="25"/>
      <c r="D16" s="25"/>
      <c r="E16" s="25"/>
      <c r="F16" s="25"/>
      <c r="G16" s="33"/>
      <c r="H16" s="26"/>
      <c r="I16" s="25"/>
      <c r="J16" s="25"/>
      <c r="K16" s="25"/>
      <c r="L16" s="25"/>
      <c r="M16" s="25"/>
      <c r="N16" s="33"/>
      <c r="O16" s="26"/>
    </row>
    <row r="17" spans="1:15" ht="24.75" customHeight="1">
      <c r="A17" s="12"/>
      <c r="B17" s="25"/>
      <c r="C17" s="25"/>
      <c r="D17" s="25"/>
      <c r="E17" s="25"/>
      <c r="F17" s="25"/>
      <c r="G17" s="33"/>
      <c r="H17" s="26"/>
      <c r="I17" s="25"/>
      <c r="J17" s="25"/>
      <c r="K17" s="25"/>
      <c r="L17" s="25"/>
      <c r="M17" s="25"/>
      <c r="N17" s="33"/>
      <c r="O17" s="26"/>
    </row>
    <row r="18" spans="1:15" ht="24.75" customHeight="1">
      <c r="A18" s="11"/>
      <c r="B18" s="25"/>
      <c r="C18" s="25"/>
      <c r="D18" s="25"/>
      <c r="E18" s="25"/>
      <c r="F18" s="25"/>
      <c r="G18" s="33"/>
      <c r="H18" s="26"/>
      <c r="I18" s="25"/>
      <c r="J18" s="25"/>
      <c r="K18" s="25"/>
      <c r="L18" s="25"/>
      <c r="M18" s="25"/>
      <c r="N18" s="33"/>
      <c r="O18" s="26"/>
    </row>
    <row r="19" spans="1:15" ht="24.75" customHeight="1" thickBot="1">
      <c r="A19" s="12"/>
      <c r="B19" s="27"/>
      <c r="C19" s="27"/>
      <c r="D19" s="27"/>
      <c r="E19" s="27"/>
      <c r="F19" s="27"/>
      <c r="G19" s="34"/>
      <c r="H19" s="28"/>
      <c r="I19" s="27"/>
      <c r="J19" s="27"/>
      <c r="K19" s="27"/>
      <c r="L19" s="27"/>
      <c r="M19" s="27"/>
      <c r="N19" s="34"/>
      <c r="O19" s="28"/>
    </row>
    <row r="20" spans="1:15" ht="24.75" customHeight="1" thickBot="1">
      <c r="A20" s="12"/>
      <c r="B20" s="79"/>
      <c r="C20" s="30"/>
      <c r="D20" s="79"/>
      <c r="E20" s="84"/>
      <c r="F20" s="29"/>
      <c r="G20" s="86"/>
      <c r="H20" s="31"/>
      <c r="I20" s="79"/>
      <c r="J20" s="30"/>
      <c r="K20" s="79"/>
      <c r="L20" s="84"/>
      <c r="M20" s="29"/>
      <c r="N20" s="86"/>
      <c r="O20" s="31"/>
    </row>
    <row r="21" spans="1:15" ht="24.75" customHeight="1" thickBot="1">
      <c r="A21" s="17"/>
      <c r="B21" s="13"/>
      <c r="C21" s="14"/>
      <c r="D21" s="14"/>
      <c r="E21" s="14"/>
      <c r="F21" s="14"/>
      <c r="G21" s="35"/>
      <c r="H21" s="15"/>
      <c r="I21" s="13"/>
      <c r="J21" s="14"/>
      <c r="K21" s="14"/>
      <c r="L21" s="14"/>
      <c r="M21" s="14"/>
      <c r="N21" s="35"/>
      <c r="O21" s="15"/>
    </row>
    <row r="22" spans="1:15" ht="24.75" customHeight="1" thickBot="1">
      <c r="A22" s="1" t="s">
        <v>2</v>
      </c>
      <c r="B22" s="79">
        <v>758786</v>
      </c>
      <c r="C22" s="2"/>
      <c r="D22" s="79">
        <v>193556</v>
      </c>
      <c r="E22" s="81">
        <v>128030</v>
      </c>
      <c r="F22" s="16"/>
      <c r="G22" s="82">
        <v>1200</v>
      </c>
      <c r="H22" s="3"/>
      <c r="I22" s="79">
        <v>758786</v>
      </c>
      <c r="J22" s="2"/>
      <c r="K22" s="79">
        <v>193556</v>
      </c>
      <c r="L22" s="81">
        <v>128030</v>
      </c>
      <c r="M22" s="16"/>
      <c r="N22" s="82">
        <v>1200</v>
      </c>
      <c r="O22" s="3"/>
    </row>
    <row r="23" spans="1:15" ht="24.75" customHeight="1" thickBot="1">
      <c r="A23" s="1" t="s">
        <v>78</v>
      </c>
      <c r="B23" s="138">
        <v>1081572</v>
      </c>
      <c r="C23" s="139"/>
      <c r="D23" s="139"/>
      <c r="E23" s="139"/>
      <c r="F23" s="139"/>
      <c r="G23" s="139"/>
      <c r="H23" s="140"/>
      <c r="I23" s="138">
        <v>1081572</v>
      </c>
      <c r="J23" s="139"/>
      <c r="K23" s="139"/>
      <c r="L23" s="139"/>
      <c r="M23" s="139"/>
      <c r="N23" s="139"/>
      <c r="O23" s="140"/>
    </row>
    <row r="25" spans="1:9" ht="15.75">
      <c r="A25" s="4"/>
      <c r="B25" s="5"/>
      <c r="C25" s="5"/>
      <c r="D25" s="5"/>
      <c r="E25" s="5"/>
      <c r="F25" s="5"/>
      <c r="G25" s="38"/>
      <c r="H25" s="38"/>
      <c r="I25" s="38"/>
    </row>
    <row r="26" spans="1:8" ht="15">
      <c r="A26" s="36"/>
      <c r="B26" s="5"/>
      <c r="C26" s="5"/>
      <c r="D26" s="5"/>
      <c r="E26" s="5"/>
      <c r="F26" s="5"/>
      <c r="G26" s="5"/>
      <c r="H26" s="5"/>
    </row>
    <row r="27" spans="1:15" ht="33.75" customHeight="1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</row>
    <row r="28" spans="1:8" ht="15">
      <c r="A28" s="36"/>
      <c r="B28" s="5"/>
      <c r="C28" s="5"/>
      <c r="D28" s="5"/>
      <c r="E28" s="5"/>
      <c r="F28" s="5"/>
      <c r="G28" s="5"/>
      <c r="H28" s="5"/>
    </row>
  </sheetData>
  <sheetProtection/>
  <mergeCells count="21">
    <mergeCell ref="F6:F7"/>
    <mergeCell ref="N6:N7"/>
    <mergeCell ref="I6:I7"/>
    <mergeCell ref="M6:M7"/>
    <mergeCell ref="G6:G7"/>
    <mergeCell ref="O6:O7"/>
    <mergeCell ref="A2:O2"/>
    <mergeCell ref="A3:O3"/>
    <mergeCell ref="I5:O5"/>
    <mergeCell ref="B5:H5"/>
    <mergeCell ref="E6:E7"/>
    <mergeCell ref="A27:O27"/>
    <mergeCell ref="B6:B7"/>
    <mergeCell ref="L6:L7"/>
    <mergeCell ref="C6:C7"/>
    <mergeCell ref="D6:D7"/>
    <mergeCell ref="B23:H23"/>
    <mergeCell ref="J6:J7"/>
    <mergeCell ref="H6:H7"/>
    <mergeCell ref="I23:O23"/>
    <mergeCell ref="K6:K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zoomScale="75" zoomScaleNormal="75" zoomScalePageLayoutView="0" workbookViewId="0" topLeftCell="A16">
      <selection activeCell="S34" sqref="S34"/>
    </sheetView>
  </sheetViews>
  <sheetFormatPr defaultColWidth="9.140625" defaultRowHeight="12.75"/>
  <cols>
    <col min="1" max="1" width="12.00390625" style="74" customWidth="1"/>
    <col min="2" max="2" width="41.28125" style="75" customWidth="1"/>
    <col min="3" max="3" width="16.7109375" style="41" customWidth="1"/>
    <col min="4" max="4" width="17.140625" style="46" customWidth="1"/>
    <col min="5" max="11" width="16.7109375" style="41" customWidth="1"/>
    <col min="12" max="12" width="16.7109375" style="41" hidden="1" customWidth="1"/>
    <col min="13" max="13" width="16.421875" style="41" hidden="1" customWidth="1"/>
    <col min="14" max="16384" width="9.140625" style="41" customWidth="1"/>
  </cols>
  <sheetData>
    <row r="1" spans="1:13" ht="24.75" customHeight="1">
      <c r="A1" s="148" t="s">
        <v>22</v>
      </c>
      <c r="B1" s="149"/>
      <c r="C1" s="149"/>
      <c r="D1" s="149"/>
      <c r="E1" s="149"/>
      <c r="F1" s="149"/>
      <c r="G1" s="149"/>
      <c r="H1" s="149"/>
      <c r="I1" s="149"/>
      <c r="J1" s="40"/>
      <c r="K1" s="40"/>
      <c r="L1" s="40"/>
      <c r="M1" s="40"/>
    </row>
    <row r="2" spans="1:13" ht="20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4" ht="18" customHeight="1">
      <c r="A3" s="42" t="s">
        <v>8</v>
      </c>
      <c r="B3" s="43"/>
      <c r="C3" s="43" t="s">
        <v>48</v>
      </c>
      <c r="D3" s="44"/>
    </row>
    <row r="4" spans="1:2" ht="15" customHeight="1">
      <c r="A4" s="45" t="s">
        <v>9</v>
      </c>
      <c r="B4" s="41"/>
    </row>
    <row r="5" spans="1:2" ht="16.5" customHeight="1">
      <c r="A5" s="39"/>
      <c r="B5" s="41"/>
    </row>
    <row r="6" spans="1:6" ht="38.25" customHeight="1" thickBot="1">
      <c r="A6" s="47" t="s">
        <v>10</v>
      </c>
      <c r="B6" s="48"/>
      <c r="C6" s="49"/>
      <c r="D6" s="50" t="s">
        <v>50</v>
      </c>
      <c r="E6" s="50" t="s">
        <v>79</v>
      </c>
      <c r="F6" s="50" t="s">
        <v>80</v>
      </c>
    </row>
    <row r="7" spans="1:6" ht="8.25" customHeight="1" thickTop="1">
      <c r="A7" s="51"/>
      <c r="B7" s="52"/>
      <c r="C7" s="53"/>
      <c r="D7" s="54"/>
      <c r="E7" s="55"/>
      <c r="F7" s="55"/>
    </row>
    <row r="8" spans="1:6" ht="15">
      <c r="A8" s="147" t="s">
        <v>68</v>
      </c>
      <c r="B8" s="147"/>
      <c r="C8" s="147"/>
      <c r="D8" s="56">
        <v>344656</v>
      </c>
      <c r="E8" s="56">
        <v>344656</v>
      </c>
      <c r="F8" s="56">
        <v>344656</v>
      </c>
    </row>
    <row r="9" spans="1:6" ht="32.25" customHeight="1">
      <c r="A9" s="146" t="s">
        <v>74</v>
      </c>
      <c r="B9" s="146"/>
      <c r="C9" s="146"/>
      <c r="D9" s="56">
        <v>500</v>
      </c>
      <c r="E9" s="56">
        <v>500</v>
      </c>
      <c r="F9" s="56">
        <v>500</v>
      </c>
    </row>
    <row r="10" spans="1:6" ht="15">
      <c r="A10" s="147" t="s">
        <v>6</v>
      </c>
      <c r="B10" s="147"/>
      <c r="C10" s="147"/>
      <c r="D10" s="56">
        <v>166000</v>
      </c>
      <c r="E10" s="56">
        <v>166000</v>
      </c>
      <c r="F10" s="56">
        <v>166000</v>
      </c>
    </row>
    <row r="11" spans="1:6" ht="15">
      <c r="A11" s="147" t="s">
        <v>70</v>
      </c>
      <c r="B11" s="147"/>
      <c r="C11" s="147"/>
      <c r="D11" s="56">
        <v>127530</v>
      </c>
      <c r="E11" s="56">
        <v>127530</v>
      </c>
      <c r="F11" s="56">
        <v>127530</v>
      </c>
    </row>
    <row r="12" spans="1:6" ht="15">
      <c r="A12" s="92" t="s">
        <v>73</v>
      </c>
      <c r="B12" s="92"/>
      <c r="C12" s="92"/>
      <c r="D12" s="56">
        <v>27556</v>
      </c>
      <c r="E12" s="56">
        <v>27556</v>
      </c>
      <c r="F12" s="56">
        <v>27556</v>
      </c>
    </row>
    <row r="13" spans="1:6" ht="15">
      <c r="A13" s="147" t="s">
        <v>69</v>
      </c>
      <c r="B13" s="147"/>
      <c r="C13" s="147"/>
      <c r="D13" s="56">
        <v>414130</v>
      </c>
      <c r="E13" s="56">
        <v>414130</v>
      </c>
      <c r="F13" s="56">
        <v>414130</v>
      </c>
    </row>
    <row r="14" spans="1:6" ht="31.5" customHeight="1">
      <c r="A14" s="146" t="s">
        <v>23</v>
      </c>
      <c r="B14" s="146"/>
      <c r="C14" s="146"/>
      <c r="D14" s="56">
        <v>1200</v>
      </c>
      <c r="E14" s="56">
        <v>1200</v>
      </c>
      <c r="F14" s="56">
        <v>1200</v>
      </c>
    </row>
    <row r="15" spans="1:6" ht="15">
      <c r="A15" s="147"/>
      <c r="B15" s="147"/>
      <c r="C15" s="147"/>
      <c r="D15" s="56"/>
      <c r="E15" s="56"/>
      <c r="F15" s="56"/>
    </row>
    <row r="16" spans="1:6" ht="6.75" customHeight="1">
      <c r="A16" s="57"/>
      <c r="B16" s="58"/>
      <c r="C16" s="59"/>
      <c r="D16" s="59"/>
      <c r="E16" s="59"/>
      <c r="F16" s="59"/>
    </row>
    <row r="17" spans="1:6" ht="15.75" thickBot="1">
      <c r="A17" s="60" t="s">
        <v>11</v>
      </c>
      <c r="B17" s="61"/>
      <c r="C17" s="62"/>
      <c r="D17" s="62">
        <f>SUM(D8:D15)</f>
        <v>1081572</v>
      </c>
      <c r="E17" s="61"/>
      <c r="F17" s="62"/>
    </row>
    <row r="18" spans="1:5" ht="15.75" thickTop="1">
      <c r="A18" s="76" t="s">
        <v>12</v>
      </c>
      <c r="B18" s="63"/>
      <c r="D18" s="64"/>
      <c r="E18" s="65"/>
    </row>
    <row r="19" spans="1:11" ht="15">
      <c r="A19" s="77" t="s">
        <v>13</v>
      </c>
      <c r="B19" s="66"/>
      <c r="C19" s="66"/>
      <c r="D19" s="66"/>
      <c r="E19" s="67"/>
      <c r="F19" s="66"/>
      <c r="G19" s="66"/>
      <c r="H19" s="66"/>
      <c r="I19" s="66"/>
      <c r="J19" s="66"/>
      <c r="K19" s="66"/>
    </row>
    <row r="20" spans="1:5" ht="15">
      <c r="A20" s="78" t="s">
        <v>14</v>
      </c>
      <c r="B20" s="39"/>
      <c r="D20" s="65"/>
      <c r="E20" s="68"/>
    </row>
    <row r="21" spans="1:11" ht="14.25">
      <c r="A21" s="69"/>
      <c r="B21" s="69"/>
      <c r="C21" s="69"/>
      <c r="D21" s="70"/>
      <c r="E21" s="69"/>
      <c r="F21" s="69"/>
      <c r="G21" s="69"/>
      <c r="H21" s="69"/>
      <c r="I21" s="69"/>
      <c r="J21" s="69"/>
      <c r="K21" s="69"/>
    </row>
    <row r="22" spans="1:11" ht="8.25" customHeight="1">
      <c r="A22" s="72"/>
      <c r="B22" s="72"/>
      <c r="C22" s="72"/>
      <c r="D22" s="73"/>
      <c r="E22" s="73"/>
      <c r="F22" s="73"/>
      <c r="G22" s="73"/>
      <c r="H22" s="73"/>
      <c r="I22" s="73"/>
      <c r="J22" s="73"/>
      <c r="K22" s="73"/>
    </row>
    <row r="23" spans="1:13" ht="9.75" customHeight="1" thickBo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s="46" customFormat="1" ht="60">
      <c r="A24" s="106" t="s">
        <v>29</v>
      </c>
      <c r="B24" s="107" t="s">
        <v>15</v>
      </c>
      <c r="C24" s="108" t="s">
        <v>51</v>
      </c>
      <c r="D24" s="108" t="s">
        <v>4</v>
      </c>
      <c r="E24" s="108" t="s">
        <v>5</v>
      </c>
      <c r="F24" s="108" t="s">
        <v>6</v>
      </c>
      <c r="G24" s="108" t="s">
        <v>7</v>
      </c>
      <c r="H24" s="108" t="s">
        <v>46</v>
      </c>
      <c r="I24" s="108" t="s">
        <v>75</v>
      </c>
      <c r="J24" s="108" t="s">
        <v>77</v>
      </c>
      <c r="K24" s="108" t="s">
        <v>76</v>
      </c>
      <c r="L24" s="109" t="s">
        <v>16</v>
      </c>
      <c r="M24" s="109" t="s">
        <v>17</v>
      </c>
    </row>
    <row r="25" spans="1:13" ht="14.25" customHeight="1">
      <c r="A25" s="110">
        <v>31</v>
      </c>
      <c r="B25" s="93"/>
      <c r="C25" s="94">
        <v>163042</v>
      </c>
      <c r="D25" s="94">
        <f aca="true" t="shared" si="0" ref="D25:I25">SUM(D26:D29)</f>
        <v>24756</v>
      </c>
      <c r="E25" s="95">
        <f t="shared" si="0"/>
        <v>0</v>
      </c>
      <c r="F25" s="95">
        <f t="shared" si="0"/>
        <v>0</v>
      </c>
      <c r="G25" s="94">
        <f t="shared" si="0"/>
        <v>138286</v>
      </c>
      <c r="H25" s="95">
        <f t="shared" si="0"/>
        <v>0</v>
      </c>
      <c r="I25" s="95">
        <f t="shared" si="0"/>
        <v>0</v>
      </c>
      <c r="J25" s="95">
        <v>163042</v>
      </c>
      <c r="K25" s="95">
        <v>163042</v>
      </c>
      <c r="L25" s="96">
        <f>SUM(L26:L30)</f>
        <v>0</v>
      </c>
      <c r="M25" s="96">
        <f>SUM(M26:M30)</f>
        <v>0</v>
      </c>
    </row>
    <row r="26" spans="1:13" ht="14.25" customHeight="1">
      <c r="A26" s="111">
        <v>311</v>
      </c>
      <c r="B26" s="98" t="s">
        <v>31</v>
      </c>
      <c r="C26" s="99">
        <f>D26+G26</f>
        <v>137776</v>
      </c>
      <c r="D26" s="99">
        <v>21123</v>
      </c>
      <c r="E26" s="99"/>
      <c r="F26" s="99"/>
      <c r="G26" s="99">
        <v>116653</v>
      </c>
      <c r="H26" s="99"/>
      <c r="I26" s="99"/>
      <c r="J26" s="99"/>
      <c r="K26" s="99"/>
      <c r="L26" s="97">
        <v>0</v>
      </c>
      <c r="M26" s="97">
        <v>0</v>
      </c>
    </row>
    <row r="27" spans="1:13" ht="14.25" customHeight="1">
      <c r="A27" s="111">
        <v>312</v>
      </c>
      <c r="B27" s="100" t="s">
        <v>32</v>
      </c>
      <c r="C27" s="99">
        <v>1500</v>
      </c>
      <c r="D27" s="99"/>
      <c r="E27" s="99"/>
      <c r="F27" s="99"/>
      <c r="G27" s="99">
        <v>1500</v>
      </c>
      <c r="H27" s="99"/>
      <c r="I27" s="99"/>
      <c r="J27" s="99"/>
      <c r="K27" s="99"/>
      <c r="L27" s="97">
        <v>0</v>
      </c>
      <c r="M27" s="97">
        <v>0</v>
      </c>
    </row>
    <row r="28" spans="1:13" ht="14.25" customHeight="1">
      <c r="A28" s="111">
        <v>313</v>
      </c>
      <c r="B28" s="98" t="s">
        <v>33</v>
      </c>
      <c r="C28" s="99">
        <f>D28+G28</f>
        <v>23766</v>
      </c>
      <c r="D28" s="99">
        <v>3633</v>
      </c>
      <c r="E28" s="99"/>
      <c r="F28" s="99"/>
      <c r="G28" s="99">
        <v>20133</v>
      </c>
      <c r="H28" s="99"/>
      <c r="I28" s="99"/>
      <c r="J28" s="99"/>
      <c r="K28" s="99"/>
      <c r="L28" s="97">
        <v>0</v>
      </c>
      <c r="M28" s="97">
        <v>0</v>
      </c>
    </row>
    <row r="29" spans="1:13" ht="14.25" customHeight="1">
      <c r="A29" s="111"/>
      <c r="B29" s="101"/>
      <c r="C29" s="99"/>
      <c r="D29" s="99"/>
      <c r="E29" s="99"/>
      <c r="F29" s="99"/>
      <c r="G29" s="99"/>
      <c r="H29" s="99"/>
      <c r="I29" s="99"/>
      <c r="J29" s="99"/>
      <c r="K29" s="99"/>
      <c r="L29" s="97">
        <v>0</v>
      </c>
      <c r="M29" s="97">
        <v>0</v>
      </c>
    </row>
    <row r="30" spans="1:13" ht="14.25" customHeight="1">
      <c r="A30" s="110">
        <v>32</v>
      </c>
      <c r="B30" s="102"/>
      <c r="C30" s="94">
        <v>897330</v>
      </c>
      <c r="D30" s="94">
        <f>SUM(D32:D53)</f>
        <v>714030</v>
      </c>
      <c r="E30" s="94"/>
      <c r="F30" s="94">
        <f>SUM(F32:F50)</f>
        <v>166000</v>
      </c>
      <c r="G30" s="94">
        <f>SUM(G31:G48)</f>
        <v>17300</v>
      </c>
      <c r="H30" s="95">
        <f>SUM(H31:H48)</f>
        <v>0</v>
      </c>
      <c r="I30" s="94"/>
      <c r="J30" s="94">
        <v>897330</v>
      </c>
      <c r="K30" s="94">
        <v>897330</v>
      </c>
      <c r="L30" s="97">
        <v>0</v>
      </c>
      <c r="M30" s="97">
        <v>0</v>
      </c>
    </row>
    <row r="31" spans="1:13" ht="14.25" customHeight="1">
      <c r="A31" s="112">
        <v>321</v>
      </c>
      <c r="B31" s="98"/>
      <c r="C31" s="103">
        <f>C32+C33</f>
        <v>48000</v>
      </c>
      <c r="D31" s="99"/>
      <c r="E31" s="99"/>
      <c r="F31" s="99"/>
      <c r="G31" s="99"/>
      <c r="H31" s="99"/>
      <c r="I31" s="99"/>
      <c r="J31" s="99">
        <v>48000</v>
      </c>
      <c r="K31" s="99">
        <v>48000</v>
      </c>
      <c r="L31" s="96">
        <f>SUM(L41:L68)</f>
        <v>0</v>
      </c>
      <c r="M31" s="96">
        <f>SUM(M41:M68)</f>
        <v>0</v>
      </c>
    </row>
    <row r="32" spans="1:13" ht="14.25" customHeight="1">
      <c r="A32" s="111">
        <v>3211</v>
      </c>
      <c r="B32" s="98" t="s">
        <v>47</v>
      </c>
      <c r="C32" s="99">
        <v>22500</v>
      </c>
      <c r="D32" s="99">
        <v>21000</v>
      </c>
      <c r="E32" s="99"/>
      <c r="F32" s="99">
        <v>1000</v>
      </c>
      <c r="G32" s="99">
        <v>500</v>
      </c>
      <c r="H32" s="99"/>
      <c r="I32" s="99"/>
      <c r="J32" s="99"/>
      <c r="K32" s="99"/>
      <c r="L32" s="96"/>
      <c r="M32" s="96"/>
    </row>
    <row r="33" spans="1:13" ht="14.25" customHeight="1">
      <c r="A33" s="111">
        <v>3213</v>
      </c>
      <c r="B33" s="98" t="s">
        <v>34</v>
      </c>
      <c r="C33" s="99">
        <v>25500</v>
      </c>
      <c r="D33" s="99">
        <v>24000</v>
      </c>
      <c r="E33" s="99"/>
      <c r="F33" s="99"/>
      <c r="G33" s="99">
        <v>1500</v>
      </c>
      <c r="H33" s="99"/>
      <c r="I33" s="99"/>
      <c r="J33" s="99"/>
      <c r="K33" s="99"/>
      <c r="L33" s="96"/>
      <c r="M33" s="96"/>
    </row>
    <row r="34" spans="1:13" ht="14.25" customHeight="1">
      <c r="A34" s="112">
        <v>322</v>
      </c>
      <c r="B34" s="98"/>
      <c r="C34" s="103">
        <f>SUM(C35:C40)</f>
        <v>467970</v>
      </c>
      <c r="D34" s="99"/>
      <c r="E34" s="99"/>
      <c r="F34" s="99"/>
      <c r="G34" s="99"/>
      <c r="H34" s="99"/>
      <c r="I34" s="99"/>
      <c r="J34" s="99">
        <v>467970</v>
      </c>
      <c r="K34" s="99">
        <v>467970</v>
      </c>
      <c r="L34" s="96"/>
      <c r="M34" s="96"/>
    </row>
    <row r="35" spans="1:13" ht="14.25" customHeight="1">
      <c r="A35" s="111">
        <v>3212</v>
      </c>
      <c r="B35" s="98" t="s">
        <v>59</v>
      </c>
      <c r="C35" s="99">
        <f>D35+G35</f>
        <v>18100</v>
      </c>
      <c r="D35" s="99">
        <v>2800</v>
      </c>
      <c r="E35" s="99"/>
      <c r="F35" s="99"/>
      <c r="G35" s="99">
        <v>15300</v>
      </c>
      <c r="H35" s="99"/>
      <c r="I35" s="99"/>
      <c r="J35" s="99"/>
      <c r="K35" s="99"/>
      <c r="L35" s="96"/>
      <c r="M35" s="96"/>
    </row>
    <row r="36" spans="1:13" ht="14.25" customHeight="1">
      <c r="A36" s="111">
        <v>3221</v>
      </c>
      <c r="B36" s="98" t="s">
        <v>35</v>
      </c>
      <c r="C36" s="99">
        <v>52000</v>
      </c>
      <c r="D36" s="99">
        <v>52000</v>
      </c>
      <c r="E36" s="99"/>
      <c r="F36" s="99"/>
      <c r="G36" s="99"/>
      <c r="H36" s="99"/>
      <c r="I36" s="99"/>
      <c r="J36" s="99"/>
      <c r="K36" s="99"/>
      <c r="L36" s="96"/>
      <c r="M36" s="96"/>
    </row>
    <row r="37" spans="1:13" ht="14.25" customHeight="1">
      <c r="A37" s="111">
        <v>3222</v>
      </c>
      <c r="B37" s="98" t="s">
        <v>36</v>
      </c>
      <c r="C37" s="99">
        <v>203100</v>
      </c>
      <c r="D37" s="99">
        <v>53100</v>
      </c>
      <c r="E37" s="99"/>
      <c r="F37" s="99">
        <v>150000</v>
      </c>
      <c r="G37" s="99"/>
      <c r="H37" s="99"/>
      <c r="I37" s="99"/>
      <c r="J37" s="99"/>
      <c r="K37" s="99"/>
      <c r="L37" s="96"/>
      <c r="M37" s="96"/>
    </row>
    <row r="38" spans="1:13" ht="14.25" customHeight="1">
      <c r="A38" s="111">
        <v>3223</v>
      </c>
      <c r="B38" s="98" t="s">
        <v>37</v>
      </c>
      <c r="C38" s="99">
        <v>167770</v>
      </c>
      <c r="D38" s="99">
        <v>167770</v>
      </c>
      <c r="E38" s="99"/>
      <c r="F38" s="99"/>
      <c r="G38" s="99"/>
      <c r="H38" s="99"/>
      <c r="I38" s="99"/>
      <c r="J38" s="99"/>
      <c r="K38" s="99"/>
      <c r="L38" s="96"/>
      <c r="M38" s="96"/>
    </row>
    <row r="39" spans="1:13" ht="14.25" customHeight="1">
      <c r="A39" s="111">
        <v>3224</v>
      </c>
      <c r="B39" s="98" t="s">
        <v>38</v>
      </c>
      <c r="C39" s="99">
        <v>20000</v>
      </c>
      <c r="D39" s="99">
        <v>20000</v>
      </c>
      <c r="E39" s="99"/>
      <c r="F39" s="99"/>
      <c r="G39" s="99"/>
      <c r="H39" s="99"/>
      <c r="I39" s="99"/>
      <c r="J39" s="99"/>
      <c r="K39" s="99"/>
      <c r="L39" s="96"/>
      <c r="M39" s="96"/>
    </row>
    <row r="40" spans="1:13" ht="14.25" customHeight="1">
      <c r="A40" s="111">
        <v>3225</v>
      </c>
      <c r="B40" s="98" t="s">
        <v>72</v>
      </c>
      <c r="C40" s="99">
        <v>7000</v>
      </c>
      <c r="D40" s="99">
        <v>7000</v>
      </c>
      <c r="E40" s="99"/>
      <c r="F40" s="99"/>
      <c r="G40" s="99"/>
      <c r="H40" s="99"/>
      <c r="I40" s="99"/>
      <c r="J40" s="99"/>
      <c r="K40" s="99"/>
      <c r="L40" s="96"/>
      <c r="M40" s="96"/>
    </row>
    <row r="41" spans="1:13" ht="14.25" customHeight="1">
      <c r="A41" s="112">
        <v>323</v>
      </c>
      <c r="B41" s="98"/>
      <c r="C41" s="103">
        <f>SUM(C42:C48)</f>
        <v>351360</v>
      </c>
      <c r="D41" s="99"/>
      <c r="E41" s="99"/>
      <c r="F41" s="99"/>
      <c r="G41" s="99"/>
      <c r="H41" s="99"/>
      <c r="I41" s="99"/>
      <c r="J41" s="99">
        <v>351360</v>
      </c>
      <c r="K41" s="99">
        <v>351360</v>
      </c>
      <c r="L41" s="97">
        <v>0</v>
      </c>
      <c r="M41" s="97">
        <v>0</v>
      </c>
    </row>
    <row r="42" spans="1:13" ht="14.25" customHeight="1">
      <c r="A42" s="111">
        <v>3231</v>
      </c>
      <c r="B42" s="98" t="s">
        <v>39</v>
      </c>
      <c r="C42" s="99">
        <v>30000</v>
      </c>
      <c r="D42" s="99">
        <v>30000</v>
      </c>
      <c r="E42" s="99"/>
      <c r="F42" s="99"/>
      <c r="G42" s="99"/>
      <c r="H42" s="99"/>
      <c r="I42" s="99"/>
      <c r="J42" s="99"/>
      <c r="K42" s="99"/>
      <c r="L42" s="97">
        <v>0</v>
      </c>
      <c r="M42" s="97">
        <v>0</v>
      </c>
    </row>
    <row r="43" spans="1:13" ht="14.25" customHeight="1">
      <c r="A43" s="111">
        <v>3232</v>
      </c>
      <c r="B43" s="104" t="s">
        <v>40</v>
      </c>
      <c r="C43" s="99">
        <v>113300</v>
      </c>
      <c r="D43" s="99">
        <v>113300</v>
      </c>
      <c r="E43" s="99"/>
      <c r="F43" s="99"/>
      <c r="G43" s="99"/>
      <c r="H43" s="99"/>
      <c r="I43" s="99"/>
      <c r="J43" s="99"/>
      <c r="K43" s="99"/>
      <c r="L43" s="97"/>
      <c r="M43" s="97"/>
    </row>
    <row r="44" spans="1:13" ht="14.25" customHeight="1">
      <c r="A44" s="111">
        <v>3234</v>
      </c>
      <c r="B44" s="104" t="s">
        <v>41</v>
      </c>
      <c r="C44" s="99">
        <v>80000</v>
      </c>
      <c r="D44" s="99">
        <v>80000</v>
      </c>
      <c r="E44" s="99"/>
      <c r="F44" s="99"/>
      <c r="G44" s="99"/>
      <c r="H44" s="99"/>
      <c r="I44" s="99"/>
      <c r="J44" s="99"/>
      <c r="K44" s="99"/>
      <c r="L44" s="97"/>
      <c r="M44" s="97"/>
    </row>
    <row r="45" spans="1:13" ht="14.25" customHeight="1">
      <c r="A45" s="111">
        <v>3236</v>
      </c>
      <c r="B45" s="104" t="s">
        <v>42</v>
      </c>
      <c r="C45" s="99">
        <v>35060</v>
      </c>
      <c r="D45" s="99">
        <v>35060</v>
      </c>
      <c r="E45" s="99"/>
      <c r="F45" s="99"/>
      <c r="G45" s="99"/>
      <c r="H45" s="99"/>
      <c r="I45" s="99"/>
      <c r="J45" s="99"/>
      <c r="K45" s="99"/>
      <c r="L45" s="97"/>
      <c r="M45" s="97"/>
    </row>
    <row r="46" spans="1:13" ht="14.25" customHeight="1">
      <c r="A46" s="111">
        <v>3237</v>
      </c>
      <c r="B46" s="104" t="s">
        <v>63</v>
      </c>
      <c r="C46" s="99">
        <v>69000</v>
      </c>
      <c r="D46" s="99">
        <v>69000</v>
      </c>
      <c r="E46" s="99"/>
      <c r="F46" s="99"/>
      <c r="G46" s="99"/>
      <c r="H46" s="99"/>
      <c r="I46" s="99"/>
      <c r="J46" s="99"/>
      <c r="K46" s="99"/>
      <c r="L46" s="97"/>
      <c r="M46" s="97"/>
    </row>
    <row r="47" spans="1:13" ht="14.25" customHeight="1">
      <c r="A47" s="111">
        <v>3238</v>
      </c>
      <c r="B47" s="104" t="s">
        <v>43</v>
      </c>
      <c r="C47" s="99">
        <v>11000</v>
      </c>
      <c r="D47" s="99">
        <v>11000</v>
      </c>
      <c r="E47" s="99"/>
      <c r="F47" s="99"/>
      <c r="G47" s="99"/>
      <c r="H47" s="99"/>
      <c r="I47" s="99"/>
      <c r="J47" s="99"/>
      <c r="K47" s="99"/>
      <c r="L47" s="97"/>
      <c r="M47" s="97"/>
    </row>
    <row r="48" spans="1:13" ht="14.25" customHeight="1">
      <c r="A48" s="111">
        <v>3239</v>
      </c>
      <c r="B48" s="104" t="s">
        <v>44</v>
      </c>
      <c r="C48" s="99">
        <v>13000</v>
      </c>
      <c r="D48" s="99">
        <v>13000</v>
      </c>
      <c r="E48" s="99"/>
      <c r="F48" s="99"/>
      <c r="G48" s="99"/>
      <c r="H48" s="99"/>
      <c r="I48" s="99"/>
      <c r="J48" s="99"/>
      <c r="K48" s="99"/>
      <c r="L48" s="97"/>
      <c r="M48" s="97"/>
    </row>
    <row r="49" spans="1:13" ht="14.25" customHeight="1">
      <c r="A49" s="112">
        <v>324</v>
      </c>
      <c r="B49" s="104"/>
      <c r="C49" s="103">
        <v>15000</v>
      </c>
      <c r="D49" s="99"/>
      <c r="E49" s="99"/>
      <c r="F49" s="99"/>
      <c r="G49" s="99"/>
      <c r="H49" s="99"/>
      <c r="I49" s="99"/>
      <c r="J49" s="99">
        <v>15000</v>
      </c>
      <c r="K49" s="99">
        <v>15000</v>
      </c>
      <c r="L49" s="97"/>
      <c r="M49" s="97"/>
    </row>
    <row r="50" spans="1:13" ht="14.25" customHeight="1">
      <c r="A50" s="111">
        <v>3241</v>
      </c>
      <c r="B50" s="104" t="s">
        <v>66</v>
      </c>
      <c r="C50" s="99">
        <v>15000</v>
      </c>
      <c r="D50" s="99"/>
      <c r="E50" s="99"/>
      <c r="F50" s="99">
        <v>15000</v>
      </c>
      <c r="G50" s="99"/>
      <c r="H50" s="99"/>
      <c r="I50" s="99"/>
      <c r="J50" s="99"/>
      <c r="K50" s="99"/>
      <c r="L50" s="97"/>
      <c r="M50" s="97"/>
    </row>
    <row r="51" spans="1:13" ht="14.25" customHeight="1">
      <c r="A51" s="112">
        <v>329</v>
      </c>
      <c r="B51" s="104"/>
      <c r="C51" s="103">
        <v>15000</v>
      </c>
      <c r="D51" s="95"/>
      <c r="E51" s="95"/>
      <c r="F51" s="95"/>
      <c r="G51" s="95"/>
      <c r="H51" s="95"/>
      <c r="I51" s="95"/>
      <c r="J51" s="95"/>
      <c r="K51" s="95"/>
      <c r="L51" s="97"/>
      <c r="M51" s="97"/>
    </row>
    <row r="52" spans="1:13" ht="14.25" customHeight="1">
      <c r="A52" s="111">
        <v>3292</v>
      </c>
      <c r="B52" s="104" t="s">
        <v>64</v>
      </c>
      <c r="C52" s="99">
        <v>10000</v>
      </c>
      <c r="D52" s="95">
        <v>10000</v>
      </c>
      <c r="E52" s="99"/>
      <c r="F52" s="95"/>
      <c r="G52" s="95"/>
      <c r="H52" s="95"/>
      <c r="I52" s="95"/>
      <c r="J52" s="95"/>
      <c r="K52" s="95"/>
      <c r="L52" s="97"/>
      <c r="M52" s="97"/>
    </row>
    <row r="53" spans="1:13" ht="14.25" customHeight="1">
      <c r="A53" s="111">
        <v>3293</v>
      </c>
      <c r="B53" s="104" t="s">
        <v>67</v>
      </c>
      <c r="C53" s="99">
        <v>5000</v>
      </c>
      <c r="D53" s="99">
        <v>5000</v>
      </c>
      <c r="E53" s="99"/>
      <c r="F53" s="95"/>
      <c r="G53" s="95"/>
      <c r="H53" s="95"/>
      <c r="I53" s="95"/>
      <c r="J53" s="95"/>
      <c r="K53" s="95"/>
      <c r="L53" s="97"/>
      <c r="M53" s="97"/>
    </row>
    <row r="54" spans="1:13" ht="14.25" customHeight="1">
      <c r="A54" s="111"/>
      <c r="B54" s="104"/>
      <c r="C54" s="99"/>
      <c r="D54" s="99"/>
      <c r="E54" s="99"/>
      <c r="F54" s="95"/>
      <c r="G54" s="95"/>
      <c r="H54" s="95"/>
      <c r="I54" s="95"/>
      <c r="J54" s="95"/>
      <c r="K54" s="95"/>
      <c r="L54" s="97"/>
      <c r="M54" s="97"/>
    </row>
    <row r="55" spans="1:13" ht="14.25" customHeight="1">
      <c r="A55" s="110">
        <v>37</v>
      </c>
      <c r="B55" s="104"/>
      <c r="C55" s="94">
        <v>5000</v>
      </c>
      <c r="D55" s="94">
        <v>5000</v>
      </c>
      <c r="E55" s="94"/>
      <c r="F55" s="95"/>
      <c r="G55" s="95"/>
      <c r="H55" s="95"/>
      <c r="I55" s="95"/>
      <c r="J55" s="95">
        <v>5000</v>
      </c>
      <c r="K55" s="95">
        <v>5000</v>
      </c>
      <c r="L55" s="97"/>
      <c r="M55" s="97"/>
    </row>
    <row r="56" spans="1:13" ht="14.25" customHeight="1">
      <c r="A56" s="112">
        <v>372</v>
      </c>
      <c r="B56" s="104"/>
      <c r="C56" s="95">
        <v>5000</v>
      </c>
      <c r="D56" s="95"/>
      <c r="E56" s="95"/>
      <c r="F56" s="95"/>
      <c r="G56" s="95"/>
      <c r="H56" s="95"/>
      <c r="I56" s="95"/>
      <c r="J56" s="95"/>
      <c r="K56" s="95"/>
      <c r="L56" s="97"/>
      <c r="M56" s="97"/>
    </row>
    <row r="57" spans="1:13" ht="14.25" customHeight="1">
      <c r="A57" s="111">
        <v>3722</v>
      </c>
      <c r="B57" s="104" t="s">
        <v>65</v>
      </c>
      <c r="C57" s="99">
        <v>5000</v>
      </c>
      <c r="D57" s="95">
        <v>5000</v>
      </c>
      <c r="E57" s="99"/>
      <c r="F57" s="95"/>
      <c r="G57" s="95"/>
      <c r="H57" s="95"/>
      <c r="I57" s="95"/>
      <c r="J57" s="95"/>
      <c r="K57" s="95"/>
      <c r="L57" s="97"/>
      <c r="M57" s="97"/>
    </row>
    <row r="58" spans="1:13" ht="14.25" customHeight="1">
      <c r="A58" s="111"/>
      <c r="B58" s="104"/>
      <c r="C58" s="95"/>
      <c r="D58" s="95"/>
      <c r="E58" s="95"/>
      <c r="F58" s="95"/>
      <c r="G58" s="95"/>
      <c r="H58" s="95"/>
      <c r="I58" s="95"/>
      <c r="J58" s="95"/>
      <c r="K58" s="95"/>
      <c r="L58" s="97"/>
      <c r="M58" s="97"/>
    </row>
    <row r="59" spans="1:13" ht="14.25" customHeight="1">
      <c r="A59" s="111"/>
      <c r="B59" s="104"/>
      <c r="C59" s="95"/>
      <c r="D59" s="95"/>
      <c r="E59" s="95"/>
      <c r="F59" s="95"/>
      <c r="G59" s="95"/>
      <c r="H59" s="95"/>
      <c r="I59" s="95"/>
      <c r="J59" s="95"/>
      <c r="K59" s="95"/>
      <c r="L59" s="97"/>
      <c r="M59" s="97"/>
    </row>
    <row r="60" spans="1:13" ht="14.25" customHeight="1">
      <c r="A60" s="111"/>
      <c r="B60" s="104"/>
      <c r="C60" s="99"/>
      <c r="D60" s="99"/>
      <c r="E60" s="99"/>
      <c r="F60" s="99"/>
      <c r="G60" s="99"/>
      <c r="H60" s="99"/>
      <c r="I60" s="99"/>
      <c r="J60" s="99"/>
      <c r="K60" s="99"/>
      <c r="L60" s="97"/>
      <c r="M60" s="97"/>
    </row>
    <row r="61" spans="1:13" ht="14.25" customHeight="1">
      <c r="A61" s="113"/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7">
        <v>0</v>
      </c>
      <c r="M61" s="97">
        <v>0</v>
      </c>
    </row>
    <row r="62" spans="1:13" ht="14.25" customHeight="1">
      <c r="A62" s="110">
        <v>42</v>
      </c>
      <c r="B62" s="105"/>
      <c r="C62" s="94">
        <v>16200</v>
      </c>
      <c r="D62" s="94">
        <f>D63</f>
        <v>15000</v>
      </c>
      <c r="E62" s="95"/>
      <c r="F62" s="95">
        <f>F63</f>
        <v>0</v>
      </c>
      <c r="G62" s="95">
        <f>G63</f>
        <v>0</v>
      </c>
      <c r="H62" s="94">
        <f>H63</f>
        <v>1200</v>
      </c>
      <c r="I62" s="94"/>
      <c r="J62" s="95">
        <v>16200</v>
      </c>
      <c r="K62" s="95">
        <v>16200</v>
      </c>
      <c r="L62" s="97">
        <v>0</v>
      </c>
      <c r="M62" s="97">
        <v>0</v>
      </c>
    </row>
    <row r="63" spans="1:13" ht="14.25" customHeight="1">
      <c r="A63" s="111">
        <v>4221</v>
      </c>
      <c r="B63" s="100" t="s">
        <v>45</v>
      </c>
      <c r="C63" s="99">
        <v>16200</v>
      </c>
      <c r="D63" s="99">
        <v>15000</v>
      </c>
      <c r="E63" s="99"/>
      <c r="F63" s="99"/>
      <c r="G63" s="99"/>
      <c r="H63" s="99">
        <v>1200</v>
      </c>
      <c r="I63" s="99">
        <v>0</v>
      </c>
      <c r="J63" s="99"/>
      <c r="K63" s="99"/>
      <c r="L63" s="97">
        <v>0</v>
      </c>
      <c r="M63" s="97">
        <v>0</v>
      </c>
    </row>
    <row r="64" spans="1:13" ht="14.25" customHeight="1">
      <c r="A64" s="113">
        <v>51</v>
      </c>
      <c r="B64" s="98"/>
      <c r="C64" s="99"/>
      <c r="D64" s="99"/>
      <c r="E64" s="99"/>
      <c r="F64" s="99"/>
      <c r="G64" s="99"/>
      <c r="H64" s="99"/>
      <c r="I64" s="99"/>
      <c r="J64" s="99"/>
      <c r="K64" s="99"/>
      <c r="L64" s="97">
        <v>0</v>
      </c>
      <c r="M64" s="97">
        <v>0</v>
      </c>
    </row>
    <row r="65" spans="1:13" ht="14.25" customHeight="1">
      <c r="A65" s="111">
        <v>511</v>
      </c>
      <c r="B65" s="98"/>
      <c r="C65" s="95">
        <f aca="true" t="shared" si="1" ref="C65:H65">C66</f>
        <v>0</v>
      </c>
      <c r="D65" s="95">
        <f t="shared" si="1"/>
        <v>0</v>
      </c>
      <c r="E65" s="95">
        <f t="shared" si="1"/>
        <v>0</v>
      </c>
      <c r="F65" s="95">
        <f t="shared" si="1"/>
        <v>0</v>
      </c>
      <c r="G65" s="95">
        <f t="shared" si="1"/>
        <v>0</v>
      </c>
      <c r="H65" s="95">
        <f t="shared" si="1"/>
        <v>0</v>
      </c>
      <c r="I65" s="95"/>
      <c r="J65" s="95"/>
      <c r="K65" s="95"/>
      <c r="L65" s="97">
        <v>0</v>
      </c>
      <c r="M65" s="97">
        <v>0</v>
      </c>
    </row>
    <row r="66" spans="1:13" ht="14.25" customHeight="1">
      <c r="A66" s="111"/>
      <c r="B66" s="98"/>
      <c r="C66" s="99"/>
      <c r="D66" s="99"/>
      <c r="E66" s="99"/>
      <c r="F66" s="99"/>
      <c r="G66" s="99"/>
      <c r="H66" s="99"/>
      <c r="I66" s="99"/>
      <c r="J66" s="99"/>
      <c r="K66" s="99"/>
      <c r="L66" s="97">
        <v>0</v>
      </c>
      <c r="M66" s="97">
        <v>0</v>
      </c>
    </row>
    <row r="67" spans="1:13" ht="14.25" customHeight="1">
      <c r="A67" s="114"/>
      <c r="B67" s="102" t="s">
        <v>18</v>
      </c>
      <c r="C67" s="95">
        <f>C25+C30+C55+C62</f>
        <v>1081572</v>
      </c>
      <c r="D67" s="95">
        <v>758786</v>
      </c>
      <c r="E67" s="95"/>
      <c r="F67" s="95">
        <f>F25+F30+F51</f>
        <v>166000</v>
      </c>
      <c r="G67" s="95">
        <f>G25+G30+G51</f>
        <v>155586</v>
      </c>
      <c r="H67" s="95">
        <v>1200</v>
      </c>
      <c r="I67" s="95"/>
      <c r="J67" s="95">
        <v>1081572</v>
      </c>
      <c r="K67" s="95">
        <v>1081572</v>
      </c>
      <c r="L67" s="97">
        <v>0</v>
      </c>
      <c r="M67" s="97">
        <v>0</v>
      </c>
    </row>
    <row r="68" spans="1:13" ht="14.25" customHeight="1" thickBot="1">
      <c r="A68" s="115"/>
      <c r="B68" s="116" t="s">
        <v>19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8">
        <v>0</v>
      </c>
      <c r="M68" s="118">
        <v>0</v>
      </c>
    </row>
  </sheetData>
  <sheetProtection/>
  <mergeCells count="8">
    <mergeCell ref="A14:C14"/>
    <mergeCell ref="A15:C15"/>
    <mergeCell ref="A1:I1"/>
    <mergeCell ref="A8:C8"/>
    <mergeCell ref="A9:C9"/>
    <mergeCell ref="A10:C10"/>
    <mergeCell ref="A11:C11"/>
    <mergeCell ref="A13:C13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MM</cp:lastModifiedBy>
  <cp:lastPrinted>2015-02-24T12:12:22Z</cp:lastPrinted>
  <dcterms:created xsi:type="dcterms:W3CDTF">1996-10-14T23:33:28Z</dcterms:created>
  <dcterms:modified xsi:type="dcterms:W3CDTF">2015-02-24T12:16:33Z</dcterms:modified>
  <cp:category/>
  <cp:version/>
  <cp:contentType/>
  <cp:contentStatus/>
</cp:coreProperties>
</file>